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270" windowWidth="1489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4" i="1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<sst xmlns="http://schemas.openxmlformats.org/spreadsheetml/2006/main" count="52" uniqueCount="30">
  <si>
    <t>Guiles</t>
  </si>
  <si>
    <t>Land</t>
  </si>
  <si>
    <t>Higgins</t>
  </si>
  <si>
    <t>Single</t>
  </si>
  <si>
    <t>Winger</t>
  </si>
  <si>
    <t>Commercial</t>
  </si>
  <si>
    <t>Stafford</t>
  </si>
  <si>
    <t>Townhouse</t>
  </si>
  <si>
    <t>Salazar</t>
  </si>
  <si>
    <t>Nelson</t>
  </si>
  <si>
    <t>Duplex</t>
  </si>
  <si>
    <t>Erickson</t>
  </si>
  <si>
    <t>Kohl-Meyers</t>
  </si>
  <si>
    <t>McCoy</t>
  </si>
  <si>
    <t>Norris</t>
  </si>
  <si>
    <t>Pirozzi</t>
  </si>
  <si>
    <t>Condominium</t>
  </si>
  <si>
    <t>Yong</t>
  </si>
  <si>
    <t>Fuentes</t>
  </si>
  <si>
    <t>Keefer</t>
  </si>
  <si>
    <t>Macadam
Realty</t>
  </si>
  <si>
    <t>Sale Date</t>
  </si>
  <si>
    <t>Listing #</t>
  </si>
  <si>
    <t>Prop. Type</t>
  </si>
  <si>
    <t>Sale Price</t>
  </si>
  <si>
    <t>Comm. %</t>
  </si>
  <si>
    <t>Total Commissions</t>
  </si>
  <si>
    <t>June Sales and Commissions</t>
  </si>
  <si>
    <t>Salesperson</t>
  </si>
  <si>
    <t xml:space="preserve"> Amount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</si>
</sst>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indexed="16"/>
      <name val="Calibri"/>
      <family val="2"/>
      <scheme val="minor"/>
    </font>
    <font>
      <b/>
      <sz val="22"/>
      <color rgb="FF800000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i/>
      <sz val="11"/>
      <color rgb="FF8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16"/>
      </top>
      <bottom style="double">
        <color indexed="16"/>
      </bottom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/>
      <bottom style="medium">
        <color rgb="FF8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3" xfId="0" applyFont="1" applyFill="1" applyBorder="1" applyAlignment="1">
      <alignment horizontal="center"/>
    </xf>
    <xf numFmtId="42" fontId="0" fillId="0" borderId="0" xfId="0" applyNumberFormat="1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Fill="1" applyBorder="1" applyAlignment="1"/>
    <xf numFmtId="44" fontId="0" fillId="2" borderId="4" xfId="1" applyFont="1" applyFill="1" applyBorder="1"/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161925</xdr:rowOff>
    </xdr:from>
    <xdr:ext cx="1714500" cy="9715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61925"/>
          <a:ext cx="1714500" cy="971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295275</xdr:colOff>
      <xdr:row>0</xdr:row>
      <xdr:rowOff>171450</xdr:rowOff>
    </xdr:from>
    <xdr:ext cx="1714500" cy="9715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" y="171450"/>
          <a:ext cx="1714500" cy="971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A2" sqref="A2:G2"/>
    </sheetView>
  </sheetViews>
  <sheetFormatPr defaultRowHeight="15"/>
  <cols>
    <col min="1" max="1" width="10.85546875" customWidth="1"/>
    <col min="2" max="2" width="14.140625" customWidth="1"/>
    <col min="3" max="3" width="8.5703125" customWidth="1"/>
    <col min="4" max="4" width="13.7109375" bestFit="1" customWidth="1"/>
    <col min="5" max="5" width="12.7109375" customWidth="1"/>
    <col min="7" max="7" width="11.85546875" customWidth="1"/>
  </cols>
  <sheetData>
    <row r="1" spans="1:7" ht="90" customHeight="1" thickTop="1" thickBot="1">
      <c r="A1" s="9" t="s">
        <v>20</v>
      </c>
      <c r="B1" s="9"/>
      <c r="C1" s="9"/>
      <c r="D1" s="9"/>
      <c r="E1" s="9"/>
      <c r="F1" s="9"/>
      <c r="G1" s="9"/>
    </row>
    <row r="2" spans="1:7" ht="32.25" customHeight="1" thickTop="1">
      <c r="A2" s="10" t="s">
        <v>27</v>
      </c>
      <c r="B2" s="10"/>
      <c r="C2" s="10"/>
      <c r="D2" s="10"/>
      <c r="E2" s="10"/>
      <c r="F2" s="10"/>
      <c r="G2" s="10"/>
    </row>
    <row r="3" spans="1:7">
      <c r="A3" s="1" t="s">
        <v>21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29</v>
      </c>
    </row>
    <row r="4" spans="1:7">
      <c r="A4" s="8">
        <f>DATE(2010,6,1)</f>
        <v>40330</v>
      </c>
      <c r="B4" t="s">
        <v>4</v>
      </c>
      <c r="C4" s="4">
        <v>28276</v>
      </c>
      <c r="D4" t="s">
        <v>5</v>
      </c>
      <c r="E4" s="2">
        <v>933500</v>
      </c>
      <c r="F4" s="3">
        <v>1.2500000000000001E-2</v>
      </c>
    </row>
    <row r="5" spans="1:7">
      <c r="A5" s="8">
        <f>DATE(2010,6,2)</f>
        <v>40331</v>
      </c>
      <c r="B5" t="s">
        <v>6</v>
      </c>
      <c r="C5" s="4">
        <v>23273</v>
      </c>
      <c r="D5" t="s">
        <v>7</v>
      </c>
      <c r="E5" s="2">
        <v>235000</v>
      </c>
      <c r="F5" s="3">
        <v>3.5000000000000003E-2</v>
      </c>
    </row>
    <row r="6" spans="1:7">
      <c r="A6" s="8">
        <f>DATE(2010,6,4)</f>
        <v>40333</v>
      </c>
      <c r="B6" t="s">
        <v>8</v>
      </c>
      <c r="C6" s="4">
        <v>40039</v>
      </c>
      <c r="D6" t="s">
        <v>3</v>
      </c>
      <c r="E6" s="2">
        <v>535695</v>
      </c>
      <c r="F6" s="3">
        <v>5.5E-2</v>
      </c>
    </row>
    <row r="7" spans="1:7">
      <c r="A7" s="8">
        <f>DATE(2010,6,7)</f>
        <v>40336</v>
      </c>
      <c r="B7" t="s">
        <v>0</v>
      </c>
      <c r="C7" s="4">
        <v>29554</v>
      </c>
      <c r="D7" t="s">
        <v>3</v>
      </c>
      <c r="E7" s="2">
        <v>786525</v>
      </c>
      <c r="F7" s="3">
        <v>0.03</v>
      </c>
    </row>
    <row r="8" spans="1:7">
      <c r="A8" s="8">
        <f>DATE(2010,6,10)</f>
        <v>40339</v>
      </c>
      <c r="B8" t="s">
        <v>9</v>
      </c>
      <c r="C8" s="4">
        <v>33875</v>
      </c>
      <c r="D8" t="s">
        <v>10</v>
      </c>
      <c r="E8" s="2">
        <v>875450</v>
      </c>
      <c r="F8" s="3">
        <v>0.03</v>
      </c>
    </row>
    <row r="9" spans="1:7">
      <c r="A9" s="8">
        <f>DATE(2010,6,10)</f>
        <v>40339</v>
      </c>
      <c r="B9" t="s">
        <v>11</v>
      </c>
      <c r="C9" s="4">
        <v>26851</v>
      </c>
      <c r="D9" t="s">
        <v>3</v>
      </c>
      <c r="E9" s="2">
        <v>299595</v>
      </c>
      <c r="F9" s="3">
        <v>6.5000000000000002E-2</v>
      </c>
    </row>
    <row r="10" spans="1:7">
      <c r="A10" s="8">
        <f>DATE(2010,6,12)</f>
        <v>40341</v>
      </c>
      <c r="B10" t="s">
        <v>11</v>
      </c>
      <c r="C10" s="4">
        <v>35667</v>
      </c>
      <c r="D10" t="s">
        <v>3</v>
      </c>
      <c r="E10" s="2">
        <v>299000</v>
      </c>
      <c r="F10" s="3">
        <v>0.03</v>
      </c>
    </row>
    <row r="11" spans="1:7">
      <c r="A11" s="8">
        <f>DATE(2010,6,14)</f>
        <v>40343</v>
      </c>
      <c r="B11" t="s">
        <v>12</v>
      </c>
      <c r="C11" s="4">
        <v>35440</v>
      </c>
      <c r="D11" t="s">
        <v>3</v>
      </c>
      <c r="E11" s="2">
        <v>735000</v>
      </c>
      <c r="F11" s="3">
        <v>7.0000000000000007E-2</v>
      </c>
    </row>
    <row r="12" spans="1:7">
      <c r="A12" s="8">
        <f>DATE(2010,6,15)</f>
        <v>40344</v>
      </c>
      <c r="B12" t="s">
        <v>13</v>
      </c>
      <c r="C12" s="4">
        <v>38599</v>
      </c>
      <c r="D12" t="s">
        <v>7</v>
      </c>
      <c r="E12" s="2">
        <v>345295</v>
      </c>
      <c r="F12" s="3">
        <v>1.4999999999999999E-2</v>
      </c>
    </row>
    <row r="13" spans="1:7">
      <c r="A13" s="8">
        <f>DATE(2010,6,15)</f>
        <v>40344</v>
      </c>
      <c r="B13" t="s">
        <v>14</v>
      </c>
      <c r="C13" s="4">
        <v>40003</v>
      </c>
      <c r="D13" t="s">
        <v>5</v>
      </c>
      <c r="E13" s="2">
        <v>1235500</v>
      </c>
      <c r="F13" s="3">
        <v>2.5000000000000001E-2</v>
      </c>
    </row>
    <row r="14" spans="1:7">
      <c r="A14" s="8">
        <f>DATE(2010,6,18)</f>
        <v>40347</v>
      </c>
      <c r="B14" t="s">
        <v>15</v>
      </c>
      <c r="C14" s="4">
        <v>39134</v>
      </c>
      <c r="D14" t="s">
        <v>3</v>
      </c>
      <c r="E14" s="2">
        <v>624700</v>
      </c>
      <c r="F14" s="3">
        <v>1.7500000000000002E-2</v>
      </c>
    </row>
    <row r="15" spans="1:7">
      <c r="A15" s="8">
        <f>DATE(2010,6,19)</f>
        <v>40348</v>
      </c>
      <c r="B15" t="s">
        <v>8</v>
      </c>
      <c r="C15" s="4">
        <v>37754</v>
      </c>
      <c r="D15" t="s">
        <v>16</v>
      </c>
      <c r="E15" s="2">
        <v>159500</v>
      </c>
      <c r="F15" s="3">
        <v>0.04</v>
      </c>
    </row>
    <row r="16" spans="1:7">
      <c r="A16" s="8">
        <f>DATE(2010,6,21)</f>
        <v>40350</v>
      </c>
      <c r="B16" t="s">
        <v>0</v>
      </c>
      <c r="C16" s="4">
        <v>41110</v>
      </c>
      <c r="D16" t="s">
        <v>3</v>
      </c>
      <c r="E16" s="2">
        <v>975000</v>
      </c>
      <c r="F16" s="3">
        <v>0.06</v>
      </c>
    </row>
    <row r="17" spans="1:7">
      <c r="A17" s="8">
        <f>DATE(2010,6,21)</f>
        <v>40350</v>
      </c>
      <c r="B17" t="s">
        <v>2</v>
      </c>
      <c r="C17" s="4">
        <v>35678</v>
      </c>
      <c r="D17" t="s">
        <v>5</v>
      </c>
      <c r="E17" s="2">
        <v>4750000</v>
      </c>
      <c r="F17" s="3">
        <v>0.01</v>
      </c>
    </row>
    <row r="18" spans="1:7">
      <c r="A18" s="8">
        <f>DATE(2010,6,22)</f>
        <v>40351</v>
      </c>
      <c r="B18" t="s">
        <v>4</v>
      </c>
      <c r="C18" s="4">
        <v>40064</v>
      </c>
      <c r="D18" t="s">
        <v>3</v>
      </c>
      <c r="E18" s="2">
        <v>657900</v>
      </c>
      <c r="F18" s="3">
        <v>0.05</v>
      </c>
    </row>
    <row r="19" spans="1:7">
      <c r="A19" s="8">
        <f>DATE(2010,6,24)</f>
        <v>40353</v>
      </c>
      <c r="B19" t="s">
        <v>17</v>
      </c>
      <c r="C19" s="4">
        <v>29904</v>
      </c>
      <c r="D19" t="s">
        <v>3</v>
      </c>
      <c r="E19" s="2">
        <v>379850</v>
      </c>
      <c r="F19" s="3">
        <v>3.5000000000000003E-2</v>
      </c>
    </row>
    <row r="20" spans="1:7">
      <c r="A20" s="8">
        <f>DATE(2010,6,25)</f>
        <v>40354</v>
      </c>
      <c r="B20" t="s">
        <v>8</v>
      </c>
      <c r="C20" s="4">
        <v>26536</v>
      </c>
      <c r="D20" t="s">
        <v>5</v>
      </c>
      <c r="E20" s="2">
        <v>3200750</v>
      </c>
      <c r="F20" s="3">
        <v>1.4999999999999999E-2</v>
      </c>
    </row>
    <row r="21" spans="1:7">
      <c r="A21" s="8">
        <f>DATE(2010,6,25)</f>
        <v>40354</v>
      </c>
      <c r="B21" t="s">
        <v>0</v>
      </c>
      <c r="C21" s="4">
        <v>42102</v>
      </c>
      <c r="D21" t="s">
        <v>1</v>
      </c>
      <c r="E21" s="2">
        <v>1250000</v>
      </c>
      <c r="F21" s="3">
        <v>0.05</v>
      </c>
    </row>
    <row r="22" spans="1:7">
      <c r="A22" s="8">
        <f>DATE(2010,6,29)</f>
        <v>40358</v>
      </c>
      <c r="B22" t="s">
        <v>18</v>
      </c>
      <c r="C22" s="4">
        <v>38999</v>
      </c>
      <c r="D22" t="s">
        <v>16</v>
      </c>
      <c r="E22" s="2">
        <v>350690</v>
      </c>
      <c r="F22" s="3">
        <v>7.0000000000000007E-2</v>
      </c>
    </row>
    <row r="23" spans="1:7">
      <c r="A23" s="8">
        <f>DATE(2010,6,30)</f>
        <v>40359</v>
      </c>
      <c r="B23" t="s">
        <v>15</v>
      </c>
      <c r="C23" s="4">
        <v>37466</v>
      </c>
      <c r="D23" t="s">
        <v>3</v>
      </c>
      <c r="E23" s="2">
        <v>433500</v>
      </c>
      <c r="F23" s="3">
        <v>4.4999999999999998E-2</v>
      </c>
    </row>
    <row r="24" spans="1:7">
      <c r="A24" s="8">
        <f>DATE(2010,6,30)</f>
        <v>40359</v>
      </c>
      <c r="B24" t="s">
        <v>19</v>
      </c>
      <c r="C24" s="4">
        <v>40211</v>
      </c>
      <c r="D24" t="s">
        <v>3</v>
      </c>
      <c r="E24" s="2">
        <v>622000</v>
      </c>
      <c r="F24" s="3">
        <v>3.7499999999999999E-2</v>
      </c>
    </row>
    <row r="25" spans="1:7" ht="15.75" thickBot="1">
      <c r="A25" s="5"/>
      <c r="B25" s="5"/>
      <c r="C25" s="5"/>
      <c r="D25" s="6"/>
      <c r="E25" s="11" t="s">
        <v>26</v>
      </c>
      <c r="F25" s="11"/>
      <c r="G25" s="7"/>
    </row>
    <row r="26" spans="1:7">
      <c r="C26" s="4"/>
      <c r="E26" s="2"/>
      <c r="F26" s="3"/>
    </row>
    <row r="27" spans="1:7">
      <c r="E27" s="2"/>
    </row>
  </sheetData>
  <mergeCells count="3">
    <mergeCell ref="A1:G1"/>
    <mergeCell ref="A2:G2"/>
    <mergeCell ref="E25:F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2010-02-05T23:07:56Z</dcterms:created>
  <dcterms:modified xsi:type="dcterms:W3CDTF">2010-02-23T23:54:51Z</dcterms:modified>
</cp:coreProperties>
</file>